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ánhalmi Árpád\Documents\kkk 2019 2020 II\=!= TANANYAGFEJLESZTÉS 2020\DKVM\neuronhálók\FELADATBANK\"/>
    </mc:Choice>
  </mc:AlternateContent>
  <bookViews>
    <workbookView xWindow="0" yWindow="0" windowWidth="17970" windowHeight="6240" activeTab="1"/>
  </bookViews>
  <sheets>
    <sheet name="FELADAT" sheetId="1" r:id="rId1"/>
    <sheet name="MEGOLDÁ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2" l="1"/>
  <c r="K16" i="2"/>
  <c r="J30" i="2"/>
  <c r="J21" i="2"/>
  <c r="J22" i="2"/>
  <c r="J23" i="2"/>
  <c r="J24" i="2"/>
  <c r="J25" i="2"/>
  <c r="J26" i="2"/>
  <c r="J27" i="2"/>
  <c r="J28" i="2"/>
  <c r="J29" i="2"/>
  <c r="J20" i="2"/>
  <c r="J16" i="2"/>
  <c r="J7" i="2"/>
  <c r="J8" i="2"/>
  <c r="J9" i="2"/>
  <c r="J10" i="2"/>
  <c r="J11" i="2"/>
  <c r="J12" i="2"/>
  <c r="J13" i="2"/>
  <c r="J14" i="2"/>
  <c r="J15" i="2"/>
  <c r="J6" i="2"/>
  <c r="Z26" i="2"/>
  <c r="Z27" i="2"/>
  <c r="Z28" i="2"/>
  <c r="Z29" i="2"/>
  <c r="Z30" i="2"/>
  <c r="Z31" i="2"/>
  <c r="Z32" i="2"/>
  <c r="Z33" i="2"/>
  <c r="Z34" i="2"/>
  <c r="Z25" i="2"/>
  <c r="X26" i="2"/>
  <c r="X27" i="2"/>
  <c r="X28" i="2"/>
  <c r="X29" i="2"/>
  <c r="X30" i="2"/>
  <c r="X31" i="2"/>
  <c r="X32" i="2"/>
  <c r="X33" i="2"/>
  <c r="X34" i="2"/>
  <c r="X25" i="2"/>
  <c r="H30" i="2"/>
  <c r="AB34" i="2" l="1"/>
  <c r="E38" i="2"/>
  <c r="I30" i="2"/>
  <c r="I16" i="2"/>
  <c r="U25" i="2" l="1"/>
  <c r="V25" i="2" s="1"/>
  <c r="U28" i="2"/>
  <c r="V28" i="2" s="1"/>
  <c r="U30" i="2"/>
  <c r="V30" i="2" s="1"/>
  <c r="U32" i="2"/>
  <c r="V32" i="2" s="1"/>
  <c r="U34" i="2"/>
  <c r="V34" i="2" s="1"/>
  <c r="U27" i="2"/>
  <c r="V27" i="2" s="1"/>
  <c r="U29" i="2"/>
  <c r="V29" i="2" s="1"/>
  <c r="U31" i="2"/>
  <c r="V31" i="2" s="1"/>
  <c r="U33" i="2"/>
  <c r="V33" i="2" s="1"/>
  <c r="U26" i="2" l="1"/>
  <c r="V26" i="2" s="1"/>
</calcChain>
</file>

<file path=xl/sharedStrings.xml><?xml version="1.0" encoding="utf-8"?>
<sst xmlns="http://schemas.openxmlformats.org/spreadsheetml/2006/main" count="21" uniqueCount="18">
  <si>
    <t>b</t>
  </si>
  <si>
    <t>x</t>
  </si>
  <si>
    <t>y</t>
  </si>
  <si>
    <t>tanulási ráta:</t>
  </si>
  <si>
    <t>GRAD</t>
  </si>
  <si>
    <r>
      <t>b</t>
    </r>
    <r>
      <rPr>
        <vertAlign val="sub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0</t>
    </r>
  </si>
  <si>
    <t>T. R.</t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</si>
  <si>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</si>
  <si>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</si>
  <si>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= ŷ</t>
    </r>
  </si>
  <si>
    <t>ŷ - y</t>
  </si>
  <si>
    <r>
      <t>g'(s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)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</si>
  <si>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</si>
  <si>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x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</si>
  <si>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</si>
  <si>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t>x átlaga =</t>
  </si>
  <si>
    <t>y átlaga =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</si>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</sst>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6" fillId="4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0" fillId="3" borderId="0" xfId="0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0" fillId="3" borderId="0" xfId="0" applyFill="1" applyAlignment="1">
      <alignment horizontal="left"/>
    </xf>
    <xf numFmtId="0" fontId="1" fillId="3" borderId="0" xfId="0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45244</xdr:colOff>
      <xdr:row>6</xdr:row>
      <xdr:rowOff>45243</xdr:rowOff>
    </xdr:from>
    <xdr:ext cx="7003256" cy="2613098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Szövegdoboz 1"/>
            <xdr:cNvSpPr txBox="1"/>
          </xdr:nvSpPr>
          <xdr:spPr>
            <a:xfrm>
              <a:off x="3682062" y="1188243"/>
              <a:ext cx="7003256" cy="26130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Becsülje meg az </a:t>
              </a:r>
              <a14:m>
                <m:oMath xmlns:m="http://schemas.openxmlformats.org/officeDocument/2006/math">
                  <m:acc>
                    <m:accPr>
                      <m:chr m:val="̂"/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𝑦</m:t>
                      </m:r>
                    </m:e>
                  </m:acc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=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𝑚𝑥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+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𝑏</m:t>
                  </m:r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lineáris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paramétereit az alábbi feltételeknek megfelelő neuronhálóval: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hálónak nincs rejtett rétege;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bias súlyának kezdeti értéke 0;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többi kapcsolathoz tartozó súly kezdeti értéke </a:t>
              </a:r>
              <a14:m>
                <m:oMath xmlns:m="http://schemas.openxmlformats.org/officeDocument/2006/math">
                  <m:f>
                    <m:f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fPr>
                    <m:num>
                      <m:acc>
                        <m:accPr>
                          <m:chr m:val="̅"/>
                          <m:ctrlP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</m:ctrlPr>
                        </m:accPr>
                        <m:e>
                          <m: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𝑦</m:t>
                          </m:r>
                        </m:e>
                      </m:acc>
                    </m:num>
                    <m:den>
                      <m:acc>
                        <m:accPr>
                          <m:chr m:val="̅"/>
                          <m:ctrlP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</m:ctrlPr>
                        </m:accPr>
                        <m:e>
                          <m: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𝑥</m:t>
                          </m:r>
                        </m:e>
                      </m:acc>
                    </m:den>
                  </m:f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</a:t>
              </a:r>
              <a14:m>
                <m:oMath xmlns:m="http://schemas.openxmlformats.org/officeDocument/2006/math">
                  <m:f>
                    <m:f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𝑆𝑆𝐸</m:t>
                      </m:r>
                    </m:num>
                    <m:den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</m:t>
                      </m:r>
                    </m:den>
                  </m:f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hibafüggvény;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tanulási ráta 0,05;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 paraméterei 1-szer frissülnek.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  <a:p>
              <a:endParaRPr lang="hu-HU" sz="1600"/>
            </a:p>
          </xdr:txBody>
        </xdr:sp>
      </mc:Choice>
      <mc:Fallback>
        <xdr:sp macro="" textlink="">
          <xdr:nvSpPr>
            <xdr:cNvPr id="2" name="Szövegdoboz 1"/>
            <xdr:cNvSpPr txBox="1"/>
          </xdr:nvSpPr>
          <xdr:spPr>
            <a:xfrm>
              <a:off x="3682062" y="1188243"/>
              <a:ext cx="7003256" cy="261309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Becsülje meg az 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 ̂=𝑚𝑥+𝑏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lineáris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paramétereit az alábbi feltételeknek megfelelő neuronhálóval: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hálónak nincs rejtett rétege;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bias súlyának kezdeti értéke 0;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többi kapcsolathoz tartozó súly kezdeti értéke 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 ̅/𝑥 ̅ 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𝑆𝑆𝐸/2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hibafüggvény;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tanulási ráta 0,05;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 paraméterei 1-szer frissülnek.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  <a:p>
              <a:endParaRPr lang="hu-HU" sz="1600"/>
            </a:p>
          </xdr:txBody>
        </xdr:sp>
      </mc:Fallback>
    </mc:AlternateContent>
    <xdr:clientData/>
  </xdr:oneCellAnchor>
  <xdr:twoCellAnchor>
    <xdr:from>
      <xdr:col>4</xdr:col>
      <xdr:colOff>0</xdr:colOff>
      <xdr:row>1</xdr:row>
      <xdr:rowOff>0</xdr:rowOff>
    </xdr:from>
    <xdr:to>
      <xdr:col>19</xdr:col>
      <xdr:colOff>8648</xdr:colOff>
      <xdr:row>5</xdr:row>
      <xdr:rowOff>124525</xdr:rowOff>
    </xdr:to>
    <xdr:sp macro="" textlink="">
      <xdr:nvSpPr>
        <xdr:cNvPr id="3" name="Téglalap 2"/>
        <xdr:cNvSpPr/>
      </xdr:nvSpPr>
      <xdr:spPr>
        <a:xfrm>
          <a:off x="2428875" y="190500"/>
          <a:ext cx="9116929" cy="88652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u-HU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sz="32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MÉLY NEURONHÁLÓK</a:t>
          </a:r>
        </a:p>
        <a:p>
          <a:pPr algn="ctr"/>
          <a:r>
            <a:rPr lang="hu-HU" sz="2000" b="1">
              <a:solidFill>
                <a:srgbClr val="C00000"/>
              </a:solidFill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FELADATBANK </a:t>
          </a:r>
          <a:r>
            <a:rPr lang="hu-HU" sz="20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2.</a:t>
          </a:r>
          <a:endParaRPr lang="hu-HU" sz="20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15147</xdr:colOff>
      <xdr:row>23</xdr:row>
      <xdr:rowOff>48772</xdr:rowOff>
    </xdr:from>
    <xdr:to>
      <xdr:col>18</xdr:col>
      <xdr:colOff>375147</xdr:colOff>
      <xdr:row>25</xdr:row>
      <xdr:rowOff>27772</xdr:rowOff>
    </xdr:to>
    <xdr:sp macro="" textlink="">
      <xdr:nvSpPr>
        <xdr:cNvPr id="2" name="Ellipszis 1"/>
        <xdr:cNvSpPr/>
      </xdr:nvSpPr>
      <xdr:spPr>
        <a:xfrm>
          <a:off x="8682897" y="4477897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42863</xdr:colOff>
      <xdr:row>23</xdr:row>
      <xdr:rowOff>48155</xdr:rowOff>
    </xdr:from>
    <xdr:to>
      <xdr:col>2</xdr:col>
      <xdr:colOff>402863</xdr:colOff>
      <xdr:row>25</xdr:row>
      <xdr:rowOff>27155</xdr:rowOff>
    </xdr:to>
    <xdr:sp macro="" textlink="">
      <xdr:nvSpPr>
        <xdr:cNvPr id="3" name="Ellipszis 2"/>
        <xdr:cNvSpPr/>
      </xdr:nvSpPr>
      <xdr:spPr>
        <a:xfrm>
          <a:off x="919163" y="4477280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402863</xdr:colOff>
      <xdr:row>24</xdr:row>
      <xdr:rowOff>37655</xdr:rowOff>
    </xdr:from>
    <xdr:to>
      <xdr:col>18</xdr:col>
      <xdr:colOff>15147</xdr:colOff>
      <xdr:row>24</xdr:row>
      <xdr:rowOff>38272</xdr:rowOff>
    </xdr:to>
    <xdr:cxnSp macro="">
      <xdr:nvCxnSpPr>
        <xdr:cNvPr id="4" name="Egyenes összekötő 3"/>
        <xdr:cNvCxnSpPr>
          <a:stCxn id="3" idx="6"/>
          <a:endCxn id="2" idx="2"/>
        </xdr:cNvCxnSpPr>
      </xdr:nvCxnSpPr>
      <xdr:spPr>
        <a:xfrm>
          <a:off x="1279163" y="4666805"/>
          <a:ext cx="7403734" cy="61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54013</xdr:colOff>
      <xdr:row>3</xdr:row>
      <xdr:rowOff>0</xdr:rowOff>
    </xdr:from>
    <xdr:to>
      <xdr:col>2</xdr:col>
      <xdr:colOff>305987</xdr:colOff>
      <xdr:row>4</xdr:row>
      <xdr:rowOff>61449</xdr:rowOff>
    </xdr:to>
    <xdr:sp macro="" textlink="">
      <xdr:nvSpPr>
        <xdr:cNvPr id="5" name="Téglalap 4"/>
        <xdr:cNvSpPr/>
      </xdr:nvSpPr>
      <xdr:spPr>
        <a:xfrm>
          <a:off x="930313" y="571500"/>
          <a:ext cx="251974" cy="25194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2</xdr:col>
      <xdr:colOff>305987</xdr:colOff>
      <xdr:row>3</xdr:row>
      <xdr:rowOff>125975</xdr:rowOff>
    </xdr:from>
    <xdr:to>
      <xdr:col>18</xdr:col>
      <xdr:colOff>15147</xdr:colOff>
      <xdr:row>24</xdr:row>
      <xdr:rowOff>38272</xdr:rowOff>
    </xdr:to>
    <xdr:cxnSp macro="">
      <xdr:nvCxnSpPr>
        <xdr:cNvPr id="6" name="Egyenes összekötő 5"/>
        <xdr:cNvCxnSpPr>
          <a:stCxn id="5" idx="3"/>
          <a:endCxn id="2" idx="2"/>
        </xdr:cNvCxnSpPr>
      </xdr:nvCxnSpPr>
      <xdr:spPr>
        <a:xfrm>
          <a:off x="1182287" y="697475"/>
          <a:ext cx="7500610" cy="396994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21:I32"/>
  <sheetViews>
    <sheetView zoomScale="90" zoomScaleNormal="90" workbookViewId="0">
      <selection activeCell="I23" sqref="I23:I32"/>
    </sheetView>
  </sheetViews>
  <sheetFormatPr defaultRowHeight="15" x14ac:dyDescent="0.25"/>
  <cols>
    <col min="1" max="16384" width="9.140625" style="3"/>
  </cols>
  <sheetData>
    <row r="21" spans="8:9" ht="15.75" thickBot="1" x14ac:dyDescent="0.3"/>
    <row r="22" spans="8:9" ht="15.75" thickBot="1" x14ac:dyDescent="0.3">
      <c r="H22" s="4" t="s">
        <v>1</v>
      </c>
      <c r="I22" s="5" t="s">
        <v>2</v>
      </c>
    </row>
    <row r="23" spans="8:9" ht="15.75" thickBot="1" x14ac:dyDescent="0.3">
      <c r="H23" s="20">
        <v>1</v>
      </c>
      <c r="I23" s="21">
        <v>14</v>
      </c>
    </row>
    <row r="24" spans="8:9" ht="15.75" thickBot="1" x14ac:dyDescent="0.3">
      <c r="H24" s="1">
        <v>2</v>
      </c>
      <c r="I24" s="2">
        <v>11</v>
      </c>
    </row>
    <row r="25" spans="8:9" ht="15.75" thickBot="1" x14ac:dyDescent="0.3">
      <c r="H25" s="1">
        <v>3</v>
      </c>
      <c r="I25" s="2">
        <v>24</v>
      </c>
    </row>
    <row r="26" spans="8:9" ht="15.75" thickBot="1" x14ac:dyDescent="0.3">
      <c r="H26" s="1">
        <v>4</v>
      </c>
      <c r="I26" s="2">
        <v>23</v>
      </c>
    </row>
    <row r="27" spans="8:9" ht="15.75" thickBot="1" x14ac:dyDescent="0.3">
      <c r="H27" s="1">
        <v>5</v>
      </c>
      <c r="I27" s="2">
        <v>31</v>
      </c>
    </row>
    <row r="28" spans="8:9" ht="15.75" thickBot="1" x14ac:dyDescent="0.3">
      <c r="H28" s="1">
        <v>6</v>
      </c>
      <c r="I28" s="2">
        <v>35</v>
      </c>
    </row>
    <row r="29" spans="8:9" ht="15.75" thickBot="1" x14ac:dyDescent="0.3">
      <c r="H29" s="1">
        <v>7</v>
      </c>
      <c r="I29" s="2">
        <v>40</v>
      </c>
    </row>
    <row r="30" spans="8:9" ht="15.75" thickBot="1" x14ac:dyDescent="0.3">
      <c r="H30" s="1">
        <v>8</v>
      </c>
      <c r="I30" s="2">
        <v>45</v>
      </c>
    </row>
    <row r="31" spans="8:9" ht="15.75" thickBot="1" x14ac:dyDescent="0.3">
      <c r="H31" s="1">
        <v>9</v>
      </c>
      <c r="I31" s="2">
        <v>50</v>
      </c>
    </row>
    <row r="32" spans="8:9" ht="15.75" thickBot="1" x14ac:dyDescent="0.3">
      <c r="H32" s="1">
        <v>10</v>
      </c>
      <c r="I32" s="2">
        <v>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abSelected="1" topLeftCell="C4" zoomScale="90" zoomScaleNormal="90" workbookViewId="0">
      <selection activeCell="L31" sqref="L31"/>
    </sheetView>
  </sheetViews>
  <sheetFormatPr defaultRowHeight="15" x14ac:dyDescent="0.25"/>
  <cols>
    <col min="1" max="9" width="9.140625" style="6"/>
    <col min="10" max="10" width="13.140625" style="6" bestFit="1" customWidth="1"/>
    <col min="11" max="11" width="13.7109375" style="6" bestFit="1" customWidth="1"/>
    <col min="12" max="16384" width="9.140625" style="6"/>
  </cols>
  <sheetData>
    <row r="1" spans="1:11" x14ac:dyDescent="0.25">
      <c r="A1" s="6" t="s">
        <v>3</v>
      </c>
      <c r="B1" s="7">
        <v>0.05</v>
      </c>
    </row>
    <row r="5" spans="1:11" ht="15.75" thickBot="1" x14ac:dyDescent="0.3">
      <c r="J5" s="8" t="s">
        <v>4</v>
      </c>
    </row>
    <row r="6" spans="1:11" ht="15.75" thickBot="1" x14ac:dyDescent="0.3">
      <c r="C6" s="9" t="s">
        <v>5</v>
      </c>
      <c r="J6" s="10">
        <f>C7*Z25</f>
        <v>-7.963636363636363</v>
      </c>
    </row>
    <row r="7" spans="1:11" x14ac:dyDescent="0.25">
      <c r="C7" s="11">
        <v>1</v>
      </c>
      <c r="J7" s="10">
        <f t="shared" ref="J7:J15" si="0">C8*Z26</f>
        <v>1.0727272727272741</v>
      </c>
    </row>
    <row r="8" spans="1:11" x14ac:dyDescent="0.25">
      <c r="C8" s="10">
        <v>1</v>
      </c>
      <c r="J8" s="10">
        <f t="shared" si="0"/>
        <v>-5.8909090909090907</v>
      </c>
    </row>
    <row r="9" spans="1:11" x14ac:dyDescent="0.25">
      <c r="C9" s="11">
        <v>1</v>
      </c>
      <c r="J9" s="10">
        <f t="shared" si="0"/>
        <v>1.1454545454545482</v>
      </c>
    </row>
    <row r="10" spans="1:11" x14ac:dyDescent="0.25">
      <c r="C10" s="10">
        <v>1</v>
      </c>
      <c r="J10" s="10">
        <f t="shared" si="0"/>
        <v>-0.81818181818181301</v>
      </c>
    </row>
    <row r="11" spans="1:11" x14ac:dyDescent="0.25">
      <c r="C11" s="11">
        <v>1</v>
      </c>
      <c r="J11" s="10">
        <f t="shared" si="0"/>
        <v>1.2181818181818187</v>
      </c>
    </row>
    <row r="12" spans="1:11" x14ac:dyDescent="0.25">
      <c r="C12" s="10">
        <v>1</v>
      </c>
      <c r="G12" s="12"/>
      <c r="H12" s="12"/>
      <c r="I12" s="3"/>
      <c r="J12" s="10">
        <f t="shared" si="0"/>
        <v>2.2545454545454575</v>
      </c>
      <c r="K12" s="12"/>
    </row>
    <row r="13" spans="1:11" x14ac:dyDescent="0.25">
      <c r="C13" s="11">
        <v>1</v>
      </c>
      <c r="G13" s="12"/>
      <c r="H13" s="12"/>
      <c r="I13" s="12"/>
      <c r="J13" s="10">
        <f t="shared" si="0"/>
        <v>3.2909090909090963</v>
      </c>
      <c r="K13" s="12"/>
    </row>
    <row r="14" spans="1:11" x14ac:dyDescent="0.25">
      <c r="C14" s="10">
        <v>1</v>
      </c>
      <c r="G14" s="12"/>
      <c r="H14" s="12"/>
      <c r="I14" s="12"/>
      <c r="J14" s="10">
        <f t="shared" si="0"/>
        <v>4.3272727272727352</v>
      </c>
      <c r="K14" s="12"/>
    </row>
    <row r="15" spans="1:11" ht="15.75" thickBot="1" x14ac:dyDescent="0.3">
      <c r="C15" s="11">
        <v>1</v>
      </c>
      <c r="G15" s="12"/>
      <c r="H15" s="12"/>
      <c r="I15" s="8" t="s">
        <v>6</v>
      </c>
      <c r="J15" s="10">
        <f t="shared" si="0"/>
        <v>1.363636363636374</v>
      </c>
      <c r="K15" s="12"/>
    </row>
    <row r="16" spans="1:11" ht="15.75" thickBot="1" x14ac:dyDescent="0.3">
      <c r="C16" s="10">
        <v>1</v>
      </c>
      <c r="G16" s="13" t="s">
        <v>7</v>
      </c>
      <c r="H16" s="14">
        <v>0</v>
      </c>
      <c r="I16" s="15">
        <f>B1</f>
        <v>0.05</v>
      </c>
      <c r="J16" s="9">
        <f>AVERAGE(J6:J15)</f>
        <v>3.7303493627405261E-15</v>
      </c>
      <c r="K16" s="22">
        <f>H16-I16*J16</f>
        <v>-1.8651746813702632E-16</v>
      </c>
    </row>
    <row r="17" spans="3:26" x14ac:dyDescent="0.25">
      <c r="C17" s="11">
        <v>1</v>
      </c>
      <c r="K17" s="24" t="s">
        <v>0</v>
      </c>
    </row>
    <row r="19" spans="3:26" x14ac:dyDescent="0.25">
      <c r="J19" s="8" t="s">
        <v>4</v>
      </c>
    </row>
    <row r="20" spans="3:26" x14ac:dyDescent="0.25">
      <c r="J20" s="10">
        <f>C29*Z25</f>
        <v>-7.963636363636363</v>
      </c>
    </row>
    <row r="21" spans="3:26" x14ac:dyDescent="0.25">
      <c r="J21" s="10">
        <f t="shared" ref="J21:J29" si="1">C30*Z26</f>
        <v>2.1454545454545482</v>
      </c>
    </row>
    <row r="22" spans="3:26" x14ac:dyDescent="0.25">
      <c r="J22" s="10">
        <f t="shared" si="1"/>
        <v>-17.672727272727272</v>
      </c>
    </row>
    <row r="23" spans="3:26" ht="15.75" thickBot="1" x14ac:dyDescent="0.3">
      <c r="J23" s="10">
        <f t="shared" si="1"/>
        <v>4.5818181818181927</v>
      </c>
    </row>
    <row r="24" spans="3:26" ht="15.75" thickBot="1" x14ac:dyDescent="0.3">
      <c r="J24" s="10">
        <f t="shared" si="1"/>
        <v>-4.0909090909090651</v>
      </c>
      <c r="U24" s="16" t="s">
        <v>8</v>
      </c>
      <c r="V24" s="17" t="s">
        <v>9</v>
      </c>
      <c r="W24" s="16" t="s">
        <v>2</v>
      </c>
      <c r="X24" s="16" t="s">
        <v>10</v>
      </c>
      <c r="Y24" s="17" t="s">
        <v>11</v>
      </c>
      <c r="Z24" s="18" t="s">
        <v>12</v>
      </c>
    </row>
    <row r="25" spans="3:26" ht="15.75" thickBot="1" x14ac:dyDescent="0.3">
      <c r="J25" s="10">
        <f t="shared" si="1"/>
        <v>7.3090909090909122</v>
      </c>
      <c r="U25" s="11">
        <f>C7*$H$16+C29*$H$30</f>
        <v>6.036363636363637</v>
      </c>
      <c r="V25" s="11">
        <f>U25</f>
        <v>6.036363636363637</v>
      </c>
      <c r="W25" s="21">
        <v>14</v>
      </c>
      <c r="X25" s="11">
        <f>V25-W25</f>
        <v>-7.963636363636363</v>
      </c>
      <c r="Y25" s="11">
        <v>1</v>
      </c>
      <c r="Z25" s="11">
        <f>X25*Y25</f>
        <v>-7.963636363636363</v>
      </c>
    </row>
    <row r="26" spans="3:26" ht="15.75" thickBot="1" x14ac:dyDescent="0.3">
      <c r="H26" s="12"/>
      <c r="I26" s="3"/>
      <c r="J26" s="10">
        <f t="shared" si="1"/>
        <v>15.781818181818203</v>
      </c>
      <c r="K26" s="12"/>
      <c r="U26" s="11">
        <f t="shared" ref="U26:U34" si="2">C8*$H$16+C30*$H$30</f>
        <v>12.072727272727274</v>
      </c>
      <c r="V26" s="11">
        <f t="shared" ref="V26:V34" si="3">U26</f>
        <v>12.072727272727274</v>
      </c>
      <c r="W26" s="2">
        <v>11</v>
      </c>
      <c r="X26" s="11">
        <f t="shared" ref="X26:X34" si="4">V26-W26</f>
        <v>1.0727272727272741</v>
      </c>
      <c r="Y26" s="11">
        <v>1</v>
      </c>
      <c r="Z26" s="11">
        <f t="shared" ref="Z26:Z34" si="5">X26*Y26</f>
        <v>1.0727272727272741</v>
      </c>
    </row>
    <row r="27" spans="3:26" ht="15.75" thickBot="1" x14ac:dyDescent="0.3">
      <c r="H27" s="12"/>
      <c r="I27" s="12"/>
      <c r="J27" s="10">
        <f t="shared" si="1"/>
        <v>26.327272727272771</v>
      </c>
      <c r="K27" s="12"/>
      <c r="U27" s="11">
        <f t="shared" si="2"/>
        <v>18.109090909090909</v>
      </c>
      <c r="V27" s="11">
        <f t="shared" si="3"/>
        <v>18.109090909090909</v>
      </c>
      <c r="W27" s="2">
        <v>24</v>
      </c>
      <c r="X27" s="11">
        <f t="shared" si="4"/>
        <v>-5.8909090909090907</v>
      </c>
      <c r="Y27" s="11">
        <v>1</v>
      </c>
      <c r="Z27" s="11">
        <f t="shared" si="5"/>
        <v>-5.8909090909090907</v>
      </c>
    </row>
    <row r="28" spans="3:26" ht="15.75" thickBot="1" x14ac:dyDescent="0.3">
      <c r="C28" s="9" t="s">
        <v>13</v>
      </c>
      <c r="H28" s="12"/>
      <c r="I28" s="12"/>
      <c r="J28" s="10">
        <f t="shared" si="1"/>
        <v>38.945454545454616</v>
      </c>
      <c r="K28" s="12"/>
      <c r="U28" s="11">
        <f t="shared" si="2"/>
        <v>24.145454545454548</v>
      </c>
      <c r="V28" s="11">
        <f t="shared" si="3"/>
        <v>24.145454545454548</v>
      </c>
      <c r="W28" s="2">
        <v>23</v>
      </c>
      <c r="X28" s="11">
        <f t="shared" si="4"/>
        <v>1.1454545454545482</v>
      </c>
      <c r="Y28" s="11">
        <v>1</v>
      </c>
      <c r="Z28" s="11">
        <f t="shared" si="5"/>
        <v>1.1454545454545482</v>
      </c>
    </row>
    <row r="29" spans="3:26" ht="15.75" thickBot="1" x14ac:dyDescent="0.3">
      <c r="C29" s="20">
        <v>1</v>
      </c>
      <c r="H29" s="12"/>
      <c r="I29" s="8" t="s">
        <v>6</v>
      </c>
      <c r="J29" s="10">
        <f t="shared" si="1"/>
        <v>13.63636363636374</v>
      </c>
      <c r="K29" s="12"/>
      <c r="U29" s="11">
        <f t="shared" si="2"/>
        <v>30.181818181818187</v>
      </c>
      <c r="V29" s="11">
        <f t="shared" si="3"/>
        <v>30.181818181818187</v>
      </c>
      <c r="W29" s="2">
        <v>31</v>
      </c>
      <c r="X29" s="11">
        <f t="shared" si="4"/>
        <v>-0.81818181818181301</v>
      </c>
      <c r="Y29" s="11">
        <v>1</v>
      </c>
      <c r="Z29" s="11">
        <f t="shared" si="5"/>
        <v>-0.81818181818181301</v>
      </c>
    </row>
    <row r="30" spans="3:26" ht="15.75" thickBot="1" x14ac:dyDescent="0.3">
      <c r="C30" s="1">
        <v>2</v>
      </c>
      <c r="G30" s="13" t="s">
        <v>14</v>
      </c>
      <c r="H30" s="14">
        <f>AB34/E38</f>
        <v>6.036363636363637</v>
      </c>
      <c r="I30" s="15">
        <f>B1</f>
        <v>0.05</v>
      </c>
      <c r="J30" s="9">
        <f>AVERAGE(J20:J29)</f>
        <v>7.9000000000000288</v>
      </c>
      <c r="K30" s="22">
        <f>H30-I30*J30</f>
        <v>5.6413636363636357</v>
      </c>
      <c r="U30" s="11">
        <f t="shared" si="2"/>
        <v>36.218181818181819</v>
      </c>
      <c r="V30" s="11">
        <f t="shared" si="3"/>
        <v>36.218181818181819</v>
      </c>
      <c r="W30" s="2">
        <v>35</v>
      </c>
      <c r="X30" s="11">
        <f t="shared" si="4"/>
        <v>1.2181818181818187</v>
      </c>
      <c r="Y30" s="11">
        <v>1</v>
      </c>
      <c r="Z30" s="11">
        <f t="shared" si="5"/>
        <v>1.2181818181818187</v>
      </c>
    </row>
    <row r="31" spans="3:26" ht="15.75" thickBot="1" x14ac:dyDescent="0.3">
      <c r="C31" s="1">
        <v>3</v>
      </c>
      <c r="K31" s="24" t="s">
        <v>17</v>
      </c>
      <c r="U31" s="11">
        <f t="shared" si="2"/>
        <v>42.254545454545458</v>
      </c>
      <c r="V31" s="11">
        <f t="shared" si="3"/>
        <v>42.254545454545458</v>
      </c>
      <c r="W31" s="2">
        <v>40</v>
      </c>
      <c r="X31" s="11">
        <f t="shared" si="4"/>
        <v>2.2545454545454575</v>
      </c>
      <c r="Y31" s="11">
        <v>1</v>
      </c>
      <c r="Z31" s="11">
        <f t="shared" si="5"/>
        <v>2.2545454545454575</v>
      </c>
    </row>
    <row r="32" spans="3:26" ht="15.75" thickBot="1" x14ac:dyDescent="0.3">
      <c r="C32" s="1">
        <v>4</v>
      </c>
      <c r="U32" s="11">
        <f t="shared" si="2"/>
        <v>48.290909090909096</v>
      </c>
      <c r="V32" s="11">
        <f t="shared" si="3"/>
        <v>48.290909090909096</v>
      </c>
      <c r="W32" s="2">
        <v>45</v>
      </c>
      <c r="X32" s="11">
        <f t="shared" si="4"/>
        <v>3.2909090909090963</v>
      </c>
      <c r="Y32" s="11">
        <v>1</v>
      </c>
      <c r="Z32" s="11">
        <f t="shared" si="5"/>
        <v>3.2909090909090963</v>
      </c>
    </row>
    <row r="33" spans="3:28" ht="15.75" thickBot="1" x14ac:dyDescent="0.3">
      <c r="C33" s="1">
        <v>5</v>
      </c>
      <c r="U33" s="11">
        <f t="shared" si="2"/>
        <v>54.327272727272735</v>
      </c>
      <c r="V33" s="11">
        <f t="shared" si="3"/>
        <v>54.327272727272735</v>
      </c>
      <c r="W33" s="2">
        <v>50</v>
      </c>
      <c r="X33" s="11">
        <f t="shared" si="4"/>
        <v>4.3272727272727352</v>
      </c>
      <c r="Y33" s="11">
        <v>1</v>
      </c>
      <c r="Z33" s="11">
        <f t="shared" si="5"/>
        <v>4.3272727272727352</v>
      </c>
    </row>
    <row r="34" spans="3:28" ht="15.75" thickBot="1" x14ac:dyDescent="0.3">
      <c r="C34" s="1">
        <v>6</v>
      </c>
      <c r="U34" s="11">
        <f t="shared" si="2"/>
        <v>60.363636363636374</v>
      </c>
      <c r="V34" s="11">
        <f t="shared" si="3"/>
        <v>60.363636363636374</v>
      </c>
      <c r="W34" s="2">
        <v>59</v>
      </c>
      <c r="X34" s="11">
        <f t="shared" si="4"/>
        <v>1.363636363636374</v>
      </c>
      <c r="Y34" s="11">
        <v>1</v>
      </c>
      <c r="Z34" s="11">
        <f t="shared" si="5"/>
        <v>1.363636363636374</v>
      </c>
      <c r="AA34" s="19" t="s">
        <v>16</v>
      </c>
      <c r="AB34" s="23">
        <f>AVERAGE(W25:W34)</f>
        <v>33.200000000000003</v>
      </c>
    </row>
    <row r="35" spans="3:28" ht="15.75" thickBot="1" x14ac:dyDescent="0.3">
      <c r="C35" s="1">
        <v>7</v>
      </c>
    </row>
    <row r="36" spans="3:28" ht="15.75" thickBot="1" x14ac:dyDescent="0.3">
      <c r="C36" s="1">
        <v>8</v>
      </c>
    </row>
    <row r="37" spans="3:28" ht="15.75" thickBot="1" x14ac:dyDescent="0.3">
      <c r="C37" s="1">
        <v>9</v>
      </c>
    </row>
    <row r="38" spans="3:28" ht="15.75" thickBot="1" x14ac:dyDescent="0.3">
      <c r="C38" s="1">
        <v>10</v>
      </c>
      <c r="D38" s="19" t="s">
        <v>15</v>
      </c>
      <c r="E38" s="23">
        <f>AVERAGE(C29:C38)</f>
        <v>5.5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FELADAT</vt:lpstr>
      <vt:lpstr>MEGOLDÁS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Bánhalmi Árpád</dc:creator>
  <cp:lastModifiedBy>Bánhalmi Árpád</cp:lastModifiedBy>
  <dcterms:created xsi:type="dcterms:W3CDTF">2020-08-28T09:25:44Z</dcterms:created>
  <dcterms:modified xsi:type="dcterms:W3CDTF">2020-08-28T11:31:00Z</dcterms:modified>
</cp:coreProperties>
</file>